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jeantugdual\Documents\docs-fJT\obediences\magasin\projet nouveaux prod 2024\"/>
    </mc:Choice>
  </mc:AlternateContent>
  <bookViews>
    <workbookView xWindow="0" yWindow="0" windowWidth="14380" windowHeight="5360" tabRatio="500"/>
  </bookViews>
  <sheets>
    <sheet name="Bon de commande" sheetId="1" r:id="rId1"/>
    <sheet name="Code barre produit pour informa" sheetId="2" r:id="rId2"/>
  </sheets>
  <definedNames>
    <definedName name="Excel_BuiltIn_Print_Area" localSheetId="0">'Bon de commande'!$A$1:$G$66</definedName>
    <definedName name="_xlnm.Print_Area" localSheetId="0">'Bon de commande'!$A$1:$G$69</definedName>
  </definedNames>
  <calcPr calcId="162913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G24" i="1"/>
  <c r="G23" i="1"/>
  <c r="G18" i="1"/>
  <c r="G15" i="1" l="1"/>
  <c r="F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1" i="1"/>
  <c r="G29" i="1"/>
  <c r="G28" i="1"/>
  <c r="G27" i="1"/>
  <c r="G26" i="1"/>
  <c r="G25" i="1"/>
  <c r="G22" i="1"/>
  <c r="G21" i="1"/>
  <c r="G20" i="1"/>
  <c r="G19" i="1"/>
  <c r="G17" i="1"/>
  <c r="G16" i="1"/>
  <c r="G14" i="1"/>
  <c r="G13" i="1"/>
  <c r="G55" i="1" l="1"/>
  <c r="G51" i="1"/>
  <c r="G52" i="1" s="1"/>
  <c r="G53" i="1" s="1"/>
  <c r="G54" i="1" l="1"/>
  <c r="G56" i="1" s="1"/>
</calcChain>
</file>

<file path=xl/sharedStrings.xml><?xml version="1.0" encoding="utf-8"?>
<sst xmlns="http://schemas.openxmlformats.org/spreadsheetml/2006/main" count="131" uniqueCount="92">
  <si>
    <t>BON DE COMMANDE  2025</t>
  </si>
  <si>
    <t xml:space="preserve">Date : </t>
  </si>
  <si>
    <t xml:space="preserve">Nom : </t>
  </si>
  <si>
    <t>Adresse :</t>
  </si>
  <si>
    <t xml:space="preserve">N° client : </t>
  </si>
  <si>
    <t>Si vous êtes déjà client.</t>
  </si>
  <si>
    <t>N° SIRET :</t>
  </si>
  <si>
    <t>à remplir à la première commande, merci</t>
  </si>
  <si>
    <t xml:space="preserve">N° TVA : </t>
  </si>
  <si>
    <t>à remplir à la première commande (si assujetti à la TVA), merci</t>
  </si>
  <si>
    <t>Référence</t>
  </si>
  <si>
    <t>Poids net (g)</t>
  </si>
  <si>
    <t>Produit</t>
  </si>
  <si>
    <t>Prix HT</t>
  </si>
  <si>
    <t>TVA</t>
  </si>
  <si>
    <t>Quantité</t>
  </si>
  <si>
    <t>Total</t>
  </si>
  <si>
    <t>Compote extra de pomme 320g</t>
  </si>
  <si>
    <t>Les compotes, confitures, gelées et préparations sont en pack de 12 pots, sauf la compote 850 g, en packs de 6</t>
  </si>
  <si>
    <t>Compote pomme-rhubarbe</t>
  </si>
  <si>
    <t>Compote pomme sans sucre</t>
  </si>
  <si>
    <t>Compote pomme-pêche-miel</t>
  </si>
  <si>
    <t>Compote pomme-figue-miel</t>
  </si>
  <si>
    <t>Confiture extra de pomme 360g</t>
  </si>
  <si>
    <t>Confiture pomme-cannelle 360g</t>
  </si>
  <si>
    <t>Confiture pomme-pêche-miel</t>
  </si>
  <si>
    <t>Confiture pomme-figue-miel</t>
  </si>
  <si>
    <t>Confiture pomme-cassis</t>
  </si>
  <si>
    <t>Gelée de pomme 360g</t>
  </si>
  <si>
    <t>Gelée pomme-cannelle 360g</t>
  </si>
  <si>
    <t>Gelée pomme-cannelle gingembre 360g</t>
  </si>
  <si>
    <t>Gelée pomme-cassis</t>
  </si>
  <si>
    <t>Pot avec une coiffe en tissu</t>
  </si>
  <si>
    <t>Confit de cidre 360g</t>
  </si>
  <si>
    <t>Préparation de fruit Pommes au caramel 250g</t>
  </si>
  <si>
    <t>Préparation de fruit Pommes au caramel 360g</t>
  </si>
  <si>
    <t>pommes déshydratées cubes (PROCHAINEMENT)</t>
  </si>
  <si>
    <t>Un échantillon sous sachet plastique avec votre commande</t>
  </si>
  <si>
    <t>pommes déshydratées rondelles (PROCHAINEMENT)</t>
  </si>
  <si>
    <t>120001</t>
  </si>
  <si>
    <t>CARAMELS TENDRES AU MIEL SACHET 200G</t>
  </si>
  <si>
    <t>120006</t>
  </si>
  <si>
    <t xml:space="preserve">BONBONS MIEL KSA POT 150 G </t>
  </si>
  <si>
    <t>Conditionnement par 6 et multiples de 6</t>
  </si>
  <si>
    <t>120007</t>
  </si>
  <si>
    <t xml:space="preserve">BONBONS MIEL KSA EUCALYPTUS POT 150 G </t>
  </si>
  <si>
    <t>120008</t>
  </si>
  <si>
    <t xml:space="preserve">BONBONS MIEL KSA SEVE DE PIN POT 150 G </t>
  </si>
  <si>
    <t>120009</t>
  </si>
  <si>
    <t xml:space="preserve">BONBONS MIEL KSA CITRON POT 150 G </t>
  </si>
  <si>
    <t>120005</t>
  </si>
  <si>
    <t>BONBONS MIEL KSA PROPOLIS POT 275 G</t>
  </si>
  <si>
    <t>Tablier brodé moine en cuisine</t>
  </si>
  <si>
    <t>CD L'étoile de Bethléem (chant grégorien et orgue)</t>
  </si>
  <si>
    <t>CD double Sainte Anne</t>
  </si>
  <si>
    <t>CD Le Verbe s'est fait chair</t>
  </si>
  <si>
    <t>CD Orientale Lumen</t>
  </si>
  <si>
    <t>CD Louanges Mariales</t>
  </si>
  <si>
    <t>CD Florence Rousseau et Loïc Georgeault à l'orgue de l'abbaye</t>
  </si>
  <si>
    <t>Frais de port (HT)</t>
  </si>
  <si>
    <t>Total HT</t>
  </si>
  <si>
    <t>TVA  20 %</t>
  </si>
  <si>
    <t>TVA 5,5%</t>
  </si>
  <si>
    <t>Total TTC</t>
  </si>
  <si>
    <r>
      <rPr>
        <b/>
        <u/>
        <sz val="12"/>
        <rFont val="Times New Roman"/>
        <family val="1"/>
        <charset val="1"/>
      </rPr>
      <t>Port  pour la France</t>
    </r>
    <r>
      <rPr>
        <b/>
        <sz val="12"/>
        <rFont val="Times New Roman"/>
        <family val="1"/>
        <charset val="1"/>
      </rPr>
      <t xml:space="preserve"> :</t>
    </r>
  </si>
  <si>
    <t>Facture &lt; 400 € HT</t>
  </si>
  <si>
    <t>Port forfaitaire de 50 € HT</t>
  </si>
  <si>
    <t>Facture 400 &lt; N &lt; 600 € HT</t>
  </si>
  <si>
    <t>Port forfaitaire de 25 € HT</t>
  </si>
  <si>
    <t>Facture &gt; 600 € HT</t>
  </si>
  <si>
    <t>Franco de port</t>
  </si>
  <si>
    <r>
      <rPr>
        <i/>
        <sz val="12"/>
        <rFont val="Times New Roman"/>
        <family val="1"/>
        <charset val="1"/>
      </rPr>
      <t>Colis enlevé à l’abbaye</t>
    </r>
    <r>
      <rPr>
        <sz val="12"/>
        <rFont val="Times New Roman"/>
        <family val="1"/>
        <charset val="1"/>
      </rPr>
      <t xml:space="preserve"> : </t>
    </r>
  </si>
  <si>
    <t>remise de 5 %</t>
  </si>
  <si>
    <t>N° TVA : FR13 334569167    -   Siret :  33456916700011</t>
  </si>
  <si>
    <t>Tel. : 02 97 52 30 75</t>
  </si>
  <si>
    <t>Code barre articles</t>
  </si>
  <si>
    <t xml:space="preserve">Merci de remplir le bon de commande dans l’onglet « Bon de commande » </t>
  </si>
  <si>
    <t>et non sur cette page, qui est simplement là à titre d’information.</t>
  </si>
  <si>
    <t>Code-barre</t>
  </si>
  <si>
    <t>Gelée pomme-cannelle 360g (RUPTURE →  mai 25)</t>
  </si>
  <si>
    <t>Gelée pomme-cannelle gingembre 360g (RUPTURE →  mai 25)</t>
  </si>
  <si>
    <t>COMPOTE DE POMMES-COINGS 320 g</t>
  </si>
  <si>
    <r>
      <t xml:space="preserve">Courriel : </t>
    </r>
    <r>
      <rPr>
        <sz val="10"/>
        <color rgb="FF0000FF"/>
        <rFont val="Times New Roman"/>
        <family val="1"/>
        <charset val="1"/>
      </rPr>
      <t>magasin@kergonan.org</t>
    </r>
    <r>
      <rPr>
        <sz val="10"/>
        <rFont val="Times New Roman"/>
        <family val="1"/>
        <charset val="1"/>
      </rPr>
      <t xml:space="preserve">     site internet : </t>
    </r>
    <r>
      <rPr>
        <sz val="10"/>
        <color rgb="FF0000FF"/>
        <rFont val="Times New Roman"/>
        <family val="1"/>
        <charset val="1"/>
      </rPr>
      <t xml:space="preserve">https://www.kergonan.org </t>
    </r>
  </si>
  <si>
    <t>Confiture Pomme-coing</t>
  </si>
  <si>
    <t>Confiture rhubarbe (stock limité)</t>
  </si>
  <si>
    <t>Gelée pomme-cannelle gingembre 250g (RUPTURE →  mai 25)</t>
  </si>
  <si>
    <t>Compote pomme-rhubarbe (automne 2025)</t>
  </si>
  <si>
    <t>Compote rhubarbe 320 g (automne 2025)</t>
  </si>
  <si>
    <t>Confiture pomme-pêche-miel (automne 2025)</t>
  </si>
  <si>
    <t>Confiture pomme-figue-miel (automne 2025)</t>
  </si>
  <si>
    <t>Confit de cidre 250g (mai 2025)</t>
  </si>
  <si>
    <t>1 rue de l'Abbaye Sainte-Anne – 56340 Plouharnel –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</si>
</sst>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 * #,##0.00&quot; € &quot;;\-* #,##0.00&quot; € &quot;;\ * \-#&quot; € &quot;;@\ "/>
    <numFmt numFmtId="165" formatCode="_-* #,##0.00&quot; €&quot;_-;\-* #,##0.00&quot; €&quot;_-;_-* \-??&quot; €&quot;_-;_-@_-"/>
    <numFmt numFmtId="166" formatCode="#,##0.00\ [$€-40C];[Red]\-#,##0.00\ [$€-40C]"/>
    <numFmt numFmtId="167" formatCode="0\ %"/>
    <numFmt numFmtId="168" formatCode="0.0%"/>
  </numFmts>
  <fonts count="22" x14ac:knownFonts="1">
    <font>
      <sz val="10"/>
      <name val="Arial"/>
      <family val="2"/>
      <charset val="1"/>
    </font>
    <font>
      <sz val="10"/>
      <name val="Garamond"/>
      <family val="1"/>
      <charset val="1"/>
    </font>
    <font>
      <b/>
      <sz val="20"/>
      <name val="Garamond"/>
      <family val="1"/>
      <charset val="1"/>
    </font>
    <font>
      <b/>
      <sz val="18"/>
      <name val="Garamond"/>
      <family val="1"/>
      <charset val="1"/>
    </font>
    <font>
      <b/>
      <sz val="14"/>
      <name val="Garamond"/>
      <family val="1"/>
      <charset val="1"/>
    </font>
    <font>
      <b/>
      <sz val="12"/>
      <name val="Garamond"/>
      <family val="1"/>
      <charset val="1"/>
    </font>
    <font>
      <b/>
      <sz val="10"/>
      <name val="Garamond"/>
      <family val="1"/>
      <charset val="1"/>
    </font>
    <font>
      <sz val="10"/>
      <name val="Arial"/>
      <charset val="1"/>
    </font>
    <font>
      <sz val="12"/>
      <name val="Garamond"/>
      <family val="1"/>
      <charset val="1"/>
    </font>
    <font>
      <sz val="10"/>
      <name val="Garamond"/>
      <family val="1"/>
    </font>
    <font>
      <b/>
      <sz val="11"/>
      <name val="Garamond"/>
      <family val="1"/>
      <charset val="1"/>
    </font>
    <font>
      <b/>
      <u/>
      <sz val="12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2"/>
      <name val="Arial"/>
      <family val="2"/>
      <charset val="1"/>
    </font>
    <font>
      <b/>
      <u/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165" fontId="7" fillId="0" borderId="0" applyBorder="0" applyProtection="0"/>
    <xf numFmtId="167" fontId="7" fillId="0" borderId="0" applyBorder="0" applyProtection="0"/>
    <xf numFmtId="164" fontId="19" fillId="0" borderId="0" applyBorder="0" applyProtection="0"/>
  </cellStyleXfs>
  <cellXfs count="105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/>
    <xf numFmtId="0" fontId="0" fillId="0" borderId="3" xfId="0" applyFont="1" applyBorder="1" applyAlignment="1" applyProtection="1"/>
    <xf numFmtId="166" fontId="7" fillId="0" borderId="2" xfId="1" applyNumberFormat="1" applyBorder="1" applyAlignment="1" applyProtection="1">
      <alignment horizontal="center" vertical="center"/>
    </xf>
    <xf numFmtId="168" fontId="0" fillId="0" borderId="3" xfId="2" applyNumberFormat="1" applyFont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165" fontId="7" fillId="0" borderId="4" xfId="1" applyBorder="1" applyAlignment="1" applyProtection="1"/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166" fontId="7" fillId="0" borderId="6" xfId="1" applyNumberFormat="1" applyBorder="1" applyAlignment="1" applyProtection="1">
      <alignment horizontal="center" vertical="center"/>
    </xf>
    <xf numFmtId="168" fontId="0" fillId="0" borderId="0" xfId="2" applyNumberFormat="1" applyFont="1" applyBorder="1" applyAlignment="1" applyProtection="1"/>
    <xf numFmtId="0" fontId="1" fillId="0" borderId="6" xfId="0" applyFont="1" applyBorder="1" applyAlignment="1" applyProtection="1">
      <alignment horizontal="center"/>
      <protection locked="0"/>
    </xf>
    <xf numFmtId="165" fontId="7" fillId="0" borderId="7" xfId="1" applyBorder="1" applyAlignment="1" applyProtection="1"/>
    <xf numFmtId="166" fontId="7" fillId="0" borderId="6" xfId="1" applyNumberFormat="1" applyBorder="1" applyAlignment="1" applyProtection="1">
      <alignment horizontal="center"/>
    </xf>
    <xf numFmtId="164" fontId="1" fillId="0" borderId="0" xfId="0" applyNumberFormat="1" applyFont="1" applyAlignment="1" applyProtection="1"/>
    <xf numFmtId="0" fontId="0" fillId="0" borderId="8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6" fontId="7" fillId="0" borderId="8" xfId="1" applyNumberFormat="1" applyBorder="1" applyAlignment="1" applyProtection="1">
      <alignment horizontal="center" vertical="center"/>
    </xf>
    <xf numFmtId="168" fontId="0" fillId="0" borderId="1" xfId="2" applyNumberFormat="1" applyFont="1" applyBorder="1" applyAlignment="1" applyProtection="1"/>
    <xf numFmtId="0" fontId="1" fillId="0" borderId="8" xfId="0" applyFont="1" applyBorder="1" applyAlignment="1" applyProtection="1">
      <alignment horizontal="center"/>
      <protection locked="0"/>
    </xf>
    <xf numFmtId="165" fontId="7" fillId="0" borderId="9" xfId="1" applyBorder="1" applyAlignment="1" applyProtection="1"/>
    <xf numFmtId="166" fontId="7" fillId="0" borderId="10" xfId="1" applyNumberForma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165" fontId="7" fillId="0" borderId="11" xfId="1" applyBorder="1" applyAlignment="1" applyProtection="1"/>
    <xf numFmtId="0" fontId="0" fillId="0" borderId="6" xfId="0" applyBorder="1" applyAlignment="1" applyProtection="1"/>
    <xf numFmtId="0" fontId="0" fillId="0" borderId="0" xfId="0" applyFont="1" applyBorder="1" applyAlignment="1" applyProtection="1"/>
    <xf numFmtId="166" fontId="7" fillId="0" borderId="12" xfId="1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  <protection locked="0"/>
    </xf>
    <xf numFmtId="165" fontId="7" fillId="0" borderId="13" xfId="1" applyBorder="1" applyAlignment="1" applyProtection="1"/>
    <xf numFmtId="0" fontId="0" fillId="0" borderId="8" xfId="0" applyBorder="1" applyAlignment="1" applyProtection="1">
      <alignment horizontal="right"/>
    </xf>
    <xf numFmtId="166" fontId="7" fillId="0" borderId="14" xfId="1" applyNumberForma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  <protection locked="0"/>
    </xf>
    <xf numFmtId="165" fontId="7" fillId="0" borderId="15" xfId="1" applyBorder="1" applyAlignment="1" applyProtection="1"/>
    <xf numFmtId="166" fontId="7" fillId="0" borderId="10" xfId="1" applyNumberFormat="1" applyBorder="1" applyAlignment="1" applyProtection="1">
      <alignment horizontal="center" vertical="center"/>
    </xf>
    <xf numFmtId="168" fontId="0" fillId="0" borderId="2" xfId="2" applyNumberFormat="1" applyFont="1" applyBorder="1" applyAlignment="1" applyProtection="1"/>
    <xf numFmtId="168" fontId="0" fillId="0" borderId="6" xfId="2" applyNumberFormat="1" applyFont="1" applyBorder="1" applyAlignment="1" applyProtection="1"/>
    <xf numFmtId="0" fontId="0" fillId="0" borderId="8" xfId="0" applyBorder="1" applyAlignment="1" applyProtection="1"/>
    <xf numFmtId="168" fontId="0" fillId="0" borderId="8" xfId="2" applyNumberFormat="1" applyFont="1" applyBorder="1" applyAlignment="1" applyProtection="1"/>
    <xf numFmtId="0" fontId="1" fillId="0" borderId="6" xfId="0" applyFont="1" applyBorder="1" applyAlignment="1" applyProtection="1"/>
    <xf numFmtId="166" fontId="1" fillId="0" borderId="6" xfId="0" applyNumberFormat="1" applyFont="1" applyBorder="1" applyAlignment="1" applyProtection="1"/>
    <xf numFmtId="0" fontId="1" fillId="0" borderId="8" xfId="0" applyFont="1" applyBorder="1" applyAlignment="1" applyProtection="1"/>
    <xf numFmtId="166" fontId="1" fillId="0" borderId="8" xfId="0" applyNumberFormat="1" applyFont="1" applyBorder="1" applyAlignment="1" applyProtection="1"/>
    <xf numFmtId="167" fontId="0" fillId="0" borderId="3" xfId="2" applyFont="1" applyBorder="1" applyAlignment="1" applyProtection="1"/>
    <xf numFmtId="166" fontId="7" fillId="0" borderId="16" xfId="1" applyNumberFormat="1" applyBorder="1" applyAlignment="1" applyProtection="1">
      <alignment horizontal="center" vertical="center"/>
    </xf>
    <xf numFmtId="167" fontId="0" fillId="0" borderId="0" xfId="2" applyFont="1" applyBorder="1" applyAlignment="1" applyProtection="1"/>
    <xf numFmtId="0" fontId="0" fillId="0" borderId="1" xfId="0" applyFont="1" applyBorder="1" applyAlignment="1" applyProtection="1"/>
    <xf numFmtId="167" fontId="0" fillId="0" borderId="1" xfId="2" applyFont="1" applyBorder="1" applyAlignment="1" applyProtection="1"/>
    <xf numFmtId="0" fontId="0" fillId="0" borderId="17" xfId="0" applyBorder="1" applyAlignment="1" applyProtection="1">
      <alignment horizontal="left"/>
    </xf>
    <xf numFmtId="0" fontId="0" fillId="0" borderId="17" xfId="0" applyBorder="1" applyAlignment="1" applyProtection="1"/>
    <xf numFmtId="0" fontId="0" fillId="0" borderId="18" xfId="0" applyFont="1" applyBorder="1" applyAlignment="1" applyProtection="1"/>
    <xf numFmtId="166" fontId="7" fillId="0" borderId="17" xfId="1" applyNumberFormat="1" applyBorder="1" applyAlignment="1" applyProtection="1">
      <alignment horizontal="center" vertical="center"/>
    </xf>
    <xf numFmtId="167" fontId="0" fillId="0" borderId="18" xfId="2" applyFont="1" applyBorder="1" applyAlignment="1" applyProtection="1"/>
    <xf numFmtId="0" fontId="1" fillId="0" borderId="17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165" fontId="7" fillId="0" borderId="10" xfId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165" fontId="7" fillId="0" borderId="12" xfId="1" applyBorder="1" applyAlignment="1" applyProtection="1"/>
    <xf numFmtId="0" fontId="1" fillId="0" borderId="12" xfId="0" applyFont="1" applyBorder="1" applyAlignment="1" applyProtection="1"/>
    <xf numFmtId="0" fontId="1" fillId="0" borderId="21" xfId="0" applyFont="1" applyBorder="1" applyAlignment="1" applyProtection="1"/>
    <xf numFmtId="0" fontId="1" fillId="0" borderId="14" xfId="0" applyFont="1" applyBorder="1" applyAlignment="1" applyProtection="1"/>
    <xf numFmtId="165" fontId="7" fillId="0" borderId="14" xfId="1" applyBorder="1" applyAlignment="1" applyProtection="1"/>
    <xf numFmtId="0" fontId="1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7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0" fillId="0" borderId="0" xfId="0" applyAlignment="1" applyProtection="1"/>
    <xf numFmtId="0" fontId="18" fillId="0" borderId="0" xfId="0" applyFont="1" applyAlignment="1" applyProtection="1">
      <alignment horizontal="center"/>
    </xf>
    <xf numFmtId="0" fontId="0" fillId="0" borderId="0" xfId="0" applyFont="1" applyAlignment="1" applyProtection="1"/>
    <xf numFmtId="1" fontId="17" fillId="0" borderId="0" xfId="0" applyNumberFormat="1" applyFont="1" applyAlignment="1" applyProtection="1">
      <alignment horizontal="center"/>
    </xf>
    <xf numFmtId="0" fontId="20" fillId="0" borderId="0" xfId="0" applyFont="1" applyBorder="1" applyAlignment="1" applyProtection="1"/>
    <xf numFmtId="0" fontId="20" fillId="0" borderId="0" xfId="0" applyFont="1" applyBorder="1" applyAlignment="1" applyProtection="1">
      <alignment horizontal="left"/>
    </xf>
    <xf numFmtId="166" fontId="7" fillId="0" borderId="21" xfId="1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/>
      <protection locked="0"/>
    </xf>
    <xf numFmtId="165" fontId="7" fillId="0" borderId="22" xfId="1" applyBorder="1" applyAlignment="1" applyProtection="1"/>
    <xf numFmtId="0" fontId="15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/>
    </xf>
    <xf numFmtId="0" fontId="21" fillId="0" borderId="6" xfId="0" applyFont="1" applyBorder="1" applyAlignment="1" applyProtection="1"/>
    <xf numFmtId="0" fontId="0" fillId="0" borderId="10" xfId="0" applyBorder="1" applyAlignment="1" applyProtection="1"/>
  </cellXfs>
  <cellStyles count="4">
    <cellStyle name="Euro" xf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31680</xdr:colOff>
      <xdr:row>0</xdr:row>
      <xdr:rowOff>31680</xdr:rowOff>
    </xdr:from>
    <xdr:to>
      <xdr:col>4</xdr:col>
      <xdr:colOff>414360</xdr:colOff>
      <xdr:row>4</xdr:row>
      <xdr:rowOff>263160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631040" y="31680"/>
          <a:ext cx="1389240" cy="1281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9"/>
  <sheetViews>
    <sheetView tabSelected="1" topLeftCell="A9" zoomScaleNormal="100" workbookViewId="0">
      <selection activeCell="A33" sqref="A33:C33"/>
    </sheetView>
  </sheetViews>
  <sheetFormatPr baseColWidth="10" defaultColWidth="11" defaultRowHeight="13" x14ac:dyDescent="0.3"/>
  <cols>
    <col min="1" max="1" width="8.7265625" style="1" customWidth="1"/>
    <col min="2" max="2" width="14.81640625" style="1" customWidth="1"/>
    <col min="3" max="3" width="41.7265625" style="2" customWidth="1"/>
    <col min="4" max="4" width="14.26953125" style="3" customWidth="1"/>
    <col min="5" max="5" width="8.453125" style="3" customWidth="1"/>
    <col min="6" max="6" width="12.6328125" style="3" customWidth="1"/>
    <col min="7" max="7" width="12.36328125" style="3" customWidth="1"/>
    <col min="8" max="8" width="8.6328125" style="3" customWidth="1"/>
    <col min="9" max="1024" width="11" style="3"/>
  </cols>
  <sheetData>
    <row r="1" spans="1:11" ht="26" x14ac:dyDescent="0.6">
      <c r="A1" s="99" t="s">
        <v>0</v>
      </c>
      <c r="B1" s="99"/>
      <c r="C1" s="99"/>
      <c r="D1" s="99"/>
      <c r="E1" s="99"/>
      <c r="F1" s="99"/>
      <c r="G1" s="99"/>
    </row>
    <row r="2" spans="1:11" ht="23" x14ac:dyDescent="0.5">
      <c r="A2" s="4"/>
      <c r="B2" s="4"/>
      <c r="C2" s="4"/>
      <c r="D2" s="4"/>
      <c r="E2" s="4"/>
      <c r="F2" s="4"/>
      <c r="G2" s="4"/>
    </row>
    <row r="3" spans="1:11" ht="18" x14ac:dyDescent="0.4">
      <c r="B3" s="5" t="s">
        <v>1</v>
      </c>
      <c r="C3" s="6"/>
    </row>
    <row r="4" spans="1:11" ht="18" x14ac:dyDescent="0.4">
      <c r="B4" s="5" t="s">
        <v>2</v>
      </c>
      <c r="C4" s="6"/>
    </row>
    <row r="5" spans="1:11" ht="22.5" customHeight="1" x14ac:dyDescent="0.35">
      <c r="B5" s="7" t="s">
        <v>3</v>
      </c>
      <c r="C5" s="6"/>
    </row>
    <row r="6" spans="1:11" ht="22.5" customHeight="1" x14ac:dyDescent="0.35">
      <c r="B6" s="7" t="s">
        <v>4</v>
      </c>
      <c r="C6" s="6"/>
      <c r="D6" s="100" t="s">
        <v>5</v>
      </c>
      <c r="E6" s="100"/>
      <c r="F6" s="100"/>
      <c r="G6" s="100"/>
    </row>
    <row r="7" spans="1:11" ht="22.5" customHeight="1" x14ac:dyDescent="0.35">
      <c r="B7" s="7"/>
      <c r="C7" s="6"/>
    </row>
    <row r="8" spans="1:11" ht="24.75" customHeight="1" x14ac:dyDescent="0.3">
      <c r="B8" s="8" t="s">
        <v>6</v>
      </c>
      <c r="C8" s="9"/>
      <c r="D8" s="101" t="s">
        <v>7</v>
      </c>
      <c r="E8" s="101"/>
      <c r="F8" s="101"/>
      <c r="G8" s="101"/>
    </row>
    <row r="9" spans="1:11" ht="24.75" customHeight="1" x14ac:dyDescent="0.3">
      <c r="B9" s="8" t="s">
        <v>8</v>
      </c>
      <c r="C9" s="9"/>
      <c r="D9" s="101" t="s">
        <v>9</v>
      </c>
      <c r="E9" s="101"/>
      <c r="F9" s="101"/>
      <c r="G9" s="101"/>
    </row>
    <row r="10" spans="1:11" ht="18" customHeight="1" x14ac:dyDescent="0.3">
      <c r="C10" s="10"/>
    </row>
    <row r="11" spans="1:11" ht="18" customHeight="1" x14ac:dyDescent="0.3">
      <c r="A11" s="102"/>
      <c r="B11" s="102"/>
      <c r="C11" s="102"/>
    </row>
    <row r="12" spans="1:11" ht="21.75" customHeight="1" x14ac:dyDescent="0.3">
      <c r="A12" s="11" t="s">
        <v>10</v>
      </c>
      <c r="B12" s="11" t="s">
        <v>11</v>
      </c>
      <c r="C12" s="11" t="s">
        <v>12</v>
      </c>
      <c r="D12" s="12" t="s">
        <v>13</v>
      </c>
      <c r="E12" s="12" t="s">
        <v>14</v>
      </c>
      <c r="F12" s="13" t="s">
        <v>15</v>
      </c>
      <c r="G12" s="11" t="s">
        <v>16</v>
      </c>
      <c r="H12" s="14"/>
    </row>
    <row r="13" spans="1:11" ht="16.5" customHeight="1" x14ac:dyDescent="0.3">
      <c r="A13" s="15">
        <v>131005</v>
      </c>
      <c r="B13" s="16">
        <v>320</v>
      </c>
      <c r="C13" s="17" t="s">
        <v>17</v>
      </c>
      <c r="D13" s="18">
        <v>3.0142180094786699</v>
      </c>
      <c r="E13" s="19">
        <v>5.5E-2</v>
      </c>
      <c r="F13" s="20"/>
      <c r="G13" s="21">
        <f t="shared" ref="G13:G31" si="0">D13*F13</f>
        <v>0</v>
      </c>
      <c r="H13" s="97" t="s">
        <v>18</v>
      </c>
      <c r="I13" s="97"/>
      <c r="J13" s="97"/>
    </row>
    <row r="14" spans="1:11" ht="16.5" customHeight="1" x14ac:dyDescent="0.3">
      <c r="A14" s="22">
        <v>131007</v>
      </c>
      <c r="B14" s="23">
        <v>320</v>
      </c>
      <c r="C14" s="92" t="s">
        <v>86</v>
      </c>
      <c r="D14" s="25">
        <v>3.4006562158220901</v>
      </c>
      <c r="E14" s="26">
        <v>5.5E-2</v>
      </c>
      <c r="F14" s="27"/>
      <c r="G14" s="28">
        <f t="shared" si="0"/>
        <v>0</v>
      </c>
      <c r="H14" s="97"/>
      <c r="I14" s="97"/>
      <c r="J14" s="97"/>
    </row>
    <row r="15" spans="1:11" ht="16.5" customHeight="1" x14ac:dyDescent="0.3">
      <c r="A15" s="22">
        <v>131009</v>
      </c>
      <c r="B15" s="23">
        <v>320</v>
      </c>
      <c r="C15" s="24" t="s">
        <v>81</v>
      </c>
      <c r="D15" s="25">
        <v>3.4</v>
      </c>
      <c r="E15" s="26">
        <v>5.5E-2</v>
      </c>
      <c r="F15" s="27"/>
      <c r="G15" s="28">
        <f t="shared" si="0"/>
        <v>0</v>
      </c>
      <c r="H15" s="97"/>
      <c r="I15" s="97"/>
      <c r="J15" s="97"/>
    </row>
    <row r="16" spans="1:11" ht="16.5" customHeight="1" x14ac:dyDescent="0.3">
      <c r="A16" s="22">
        <v>131010</v>
      </c>
      <c r="B16" s="23">
        <v>850</v>
      </c>
      <c r="C16" s="24" t="s">
        <v>20</v>
      </c>
      <c r="D16" s="29">
        <v>5.0236966824644602</v>
      </c>
      <c r="E16" s="26">
        <v>5.5E-2</v>
      </c>
      <c r="F16" s="27"/>
      <c r="G16" s="28">
        <f t="shared" si="0"/>
        <v>0</v>
      </c>
      <c r="H16" s="97"/>
      <c r="I16" s="97"/>
      <c r="J16" s="97"/>
      <c r="K16" s="30"/>
    </row>
    <row r="17" spans="1:10" ht="16.5" customHeight="1" x14ac:dyDescent="0.3">
      <c r="A17" s="22">
        <v>131011</v>
      </c>
      <c r="B17" s="23">
        <v>320</v>
      </c>
      <c r="C17" s="24" t="s">
        <v>20</v>
      </c>
      <c r="D17" s="25">
        <v>3.24608093328473</v>
      </c>
      <c r="E17" s="26">
        <v>5.5E-2</v>
      </c>
      <c r="F17" s="27"/>
      <c r="G17" s="28">
        <f t="shared" si="0"/>
        <v>0</v>
      </c>
      <c r="H17" s="97"/>
      <c r="I17" s="97"/>
      <c r="J17" s="97"/>
    </row>
    <row r="18" spans="1:10" ht="16.5" customHeight="1" x14ac:dyDescent="0.3">
      <c r="A18" s="22">
        <v>131008</v>
      </c>
      <c r="B18" s="23">
        <v>320</v>
      </c>
      <c r="C18" s="92" t="s">
        <v>87</v>
      </c>
      <c r="D18" s="25">
        <v>3.48</v>
      </c>
      <c r="E18" s="26">
        <v>5.5E-2</v>
      </c>
      <c r="F18" s="27"/>
      <c r="G18" s="28">
        <f t="shared" si="0"/>
        <v>0</v>
      </c>
      <c r="H18" s="97"/>
      <c r="I18" s="97"/>
      <c r="J18" s="97"/>
    </row>
    <row r="19" spans="1:10" ht="16.5" customHeight="1" x14ac:dyDescent="0.3">
      <c r="A19" s="22">
        <v>131012</v>
      </c>
      <c r="B19" s="23">
        <v>320</v>
      </c>
      <c r="C19" s="24" t="s">
        <v>21</v>
      </c>
      <c r="D19" s="25">
        <v>3.7870944221655098</v>
      </c>
      <c r="E19" s="26">
        <v>5.5E-2</v>
      </c>
      <c r="F19" s="27"/>
      <c r="G19" s="28">
        <f t="shared" si="0"/>
        <v>0</v>
      </c>
      <c r="H19" s="97"/>
      <c r="I19" s="97"/>
      <c r="J19" s="97"/>
    </row>
    <row r="20" spans="1:10" ht="16.5" customHeight="1" x14ac:dyDescent="0.3">
      <c r="A20" s="31">
        <v>131013</v>
      </c>
      <c r="B20" s="23">
        <v>320</v>
      </c>
      <c r="C20" s="32" t="s">
        <v>22</v>
      </c>
      <c r="D20" s="33">
        <v>3.7870944221655098</v>
      </c>
      <c r="E20" s="34">
        <v>5.5E-2</v>
      </c>
      <c r="F20" s="35"/>
      <c r="G20" s="36">
        <f t="shared" si="0"/>
        <v>0</v>
      </c>
      <c r="H20" s="14"/>
    </row>
    <row r="21" spans="1:10" ht="16.5" customHeight="1" x14ac:dyDescent="0.3">
      <c r="A21" s="15">
        <v>132003</v>
      </c>
      <c r="B21" s="16">
        <v>360</v>
      </c>
      <c r="C21" s="17" t="s">
        <v>23</v>
      </c>
      <c r="D21" s="37">
        <v>3.0142180094786699</v>
      </c>
      <c r="E21" s="19">
        <v>5.5E-2</v>
      </c>
      <c r="F21" s="38"/>
      <c r="G21" s="39">
        <f t="shared" si="0"/>
        <v>0</v>
      </c>
      <c r="H21" s="14"/>
    </row>
    <row r="22" spans="1:10" ht="16.5" customHeight="1" x14ac:dyDescent="0.3">
      <c r="A22" s="22">
        <v>132004</v>
      </c>
      <c r="B22" s="40">
        <v>360</v>
      </c>
      <c r="C22" s="41" t="s">
        <v>24</v>
      </c>
      <c r="D22" s="42">
        <v>3.4006562158220901</v>
      </c>
      <c r="E22" s="26">
        <v>5.5E-2</v>
      </c>
      <c r="F22" s="43"/>
      <c r="G22" s="44">
        <f t="shared" si="0"/>
        <v>0</v>
      </c>
      <c r="H22" s="14"/>
    </row>
    <row r="23" spans="1:10" ht="16.5" customHeight="1" x14ac:dyDescent="0.3">
      <c r="A23" s="22">
        <v>132001</v>
      </c>
      <c r="B23" s="40">
        <v>360</v>
      </c>
      <c r="C23" s="41" t="s">
        <v>84</v>
      </c>
      <c r="D23" s="42">
        <v>4.41</v>
      </c>
      <c r="E23" s="26">
        <v>5.5E-2</v>
      </c>
      <c r="F23" s="43"/>
      <c r="G23" s="44">
        <f t="shared" si="0"/>
        <v>0</v>
      </c>
      <c r="H23" s="14"/>
    </row>
    <row r="24" spans="1:10" ht="16.5" customHeight="1" x14ac:dyDescent="0.3">
      <c r="A24" s="22">
        <v>132002</v>
      </c>
      <c r="B24" s="40">
        <v>360</v>
      </c>
      <c r="C24" s="41" t="s">
        <v>83</v>
      </c>
      <c r="D24" s="42">
        <v>3.4</v>
      </c>
      <c r="E24" s="26">
        <v>5.5E-2</v>
      </c>
      <c r="F24" s="43"/>
      <c r="G24" s="44">
        <f t="shared" si="0"/>
        <v>0</v>
      </c>
      <c r="H24" s="14"/>
    </row>
    <row r="25" spans="1:10" ht="16.5" customHeight="1" x14ac:dyDescent="0.3">
      <c r="A25" s="22">
        <v>132005</v>
      </c>
      <c r="B25" s="23">
        <v>250</v>
      </c>
      <c r="C25" s="92" t="s">
        <v>88</v>
      </c>
      <c r="D25" s="42">
        <v>3.7870944221655098</v>
      </c>
      <c r="E25" s="26">
        <v>5.5E-2</v>
      </c>
      <c r="F25" s="43"/>
      <c r="G25" s="44">
        <f t="shared" si="0"/>
        <v>0</v>
      </c>
      <c r="H25" s="14"/>
    </row>
    <row r="26" spans="1:10" ht="16.5" customHeight="1" x14ac:dyDescent="0.3">
      <c r="A26" s="22">
        <v>132006</v>
      </c>
      <c r="B26" s="23">
        <v>250</v>
      </c>
      <c r="C26" s="92" t="s">
        <v>89</v>
      </c>
      <c r="D26" s="42">
        <v>3.7870944221655098</v>
      </c>
      <c r="E26" s="26">
        <v>5.5E-2</v>
      </c>
      <c r="F26" s="43"/>
      <c r="G26" s="44">
        <f t="shared" si="0"/>
        <v>0</v>
      </c>
      <c r="H26" s="14"/>
    </row>
    <row r="27" spans="1:10" ht="16.5" customHeight="1" x14ac:dyDescent="0.3">
      <c r="A27" s="15">
        <v>133001</v>
      </c>
      <c r="B27" s="16">
        <v>360</v>
      </c>
      <c r="C27" s="17" t="s">
        <v>28</v>
      </c>
      <c r="D27" s="49">
        <v>4.0189573459715602</v>
      </c>
      <c r="E27" s="19">
        <v>5.5E-2</v>
      </c>
      <c r="F27" s="38"/>
      <c r="G27" s="39">
        <f t="shared" si="0"/>
        <v>0</v>
      </c>
      <c r="H27" s="14"/>
    </row>
    <row r="28" spans="1:10" ht="16.5" customHeight="1" x14ac:dyDescent="0.3">
      <c r="A28" s="22">
        <v>133002</v>
      </c>
      <c r="B28" s="40">
        <v>360</v>
      </c>
      <c r="C28" s="91" t="s">
        <v>79</v>
      </c>
      <c r="D28" s="42">
        <v>4.3281079110462999</v>
      </c>
      <c r="E28" s="26">
        <v>5.5E-2</v>
      </c>
      <c r="F28" s="43"/>
      <c r="G28" s="44">
        <f t="shared" si="0"/>
        <v>0</v>
      </c>
      <c r="H28" s="14"/>
    </row>
    <row r="29" spans="1:10" ht="16.5" customHeight="1" x14ac:dyDescent="0.3">
      <c r="A29" s="22">
        <v>133003</v>
      </c>
      <c r="B29" s="40">
        <v>360</v>
      </c>
      <c r="C29" s="91" t="s">
        <v>80</v>
      </c>
      <c r="D29" s="42">
        <v>4.4826831935836697</v>
      </c>
      <c r="E29" s="26">
        <v>5.5E-2</v>
      </c>
      <c r="F29" s="43"/>
      <c r="G29" s="44">
        <f t="shared" si="0"/>
        <v>0</v>
      </c>
      <c r="H29" s="14"/>
    </row>
    <row r="30" spans="1:10" ht="16.5" customHeight="1" x14ac:dyDescent="0.3">
      <c r="A30" s="22">
        <v>133004</v>
      </c>
      <c r="B30" s="40">
        <v>250</v>
      </c>
      <c r="C30" s="91" t="s">
        <v>85</v>
      </c>
      <c r="D30" s="93">
        <v>3.68</v>
      </c>
      <c r="E30" s="26">
        <v>5.5E-2</v>
      </c>
      <c r="F30" s="94"/>
      <c r="G30" s="95">
        <f t="shared" si="0"/>
        <v>0</v>
      </c>
      <c r="H30" s="14"/>
    </row>
    <row r="31" spans="1:10" ht="16.5" customHeight="1" thickBot="1" x14ac:dyDescent="0.35">
      <c r="A31" s="31">
        <v>133005</v>
      </c>
      <c r="B31" s="45">
        <v>250</v>
      </c>
      <c r="C31" s="32" t="s">
        <v>31</v>
      </c>
      <c r="D31" s="46">
        <v>3.7870944221655098</v>
      </c>
      <c r="E31" s="34">
        <v>5.5E-2</v>
      </c>
      <c r="F31" s="47"/>
      <c r="G31" s="48">
        <f t="shared" si="0"/>
        <v>0</v>
      </c>
      <c r="H31" s="14" t="s">
        <v>32</v>
      </c>
    </row>
    <row r="32" spans="1:10" ht="16.5" customHeight="1" x14ac:dyDescent="0.3">
      <c r="A32" s="15">
        <v>134001</v>
      </c>
      <c r="B32" s="16">
        <v>360</v>
      </c>
      <c r="C32" s="104" t="s">
        <v>33</v>
      </c>
      <c r="D32" s="49">
        <v>4.0189573459715602</v>
      </c>
      <c r="E32" s="50">
        <v>5.5E-2</v>
      </c>
      <c r="F32" s="20"/>
      <c r="G32" s="28"/>
      <c r="H32" s="14"/>
    </row>
    <row r="33" spans="1:9" ht="16.5" customHeight="1" x14ac:dyDescent="0.3">
      <c r="A33" s="22">
        <v>134003</v>
      </c>
      <c r="B33" s="40">
        <v>250</v>
      </c>
      <c r="C33" s="103" t="s">
        <v>90</v>
      </c>
      <c r="D33" s="25">
        <v>3.79</v>
      </c>
      <c r="E33" s="51">
        <v>5.5E-2</v>
      </c>
      <c r="F33" s="27"/>
      <c r="G33" s="28"/>
      <c r="H33" s="14"/>
    </row>
    <row r="34" spans="1:9" ht="16.5" customHeight="1" x14ac:dyDescent="0.3">
      <c r="A34" s="22">
        <v>134004</v>
      </c>
      <c r="B34" s="40">
        <v>250</v>
      </c>
      <c r="C34" s="40" t="s">
        <v>34</v>
      </c>
      <c r="D34" s="25">
        <v>3.0915056507473602</v>
      </c>
      <c r="E34" s="51">
        <v>5.5E-2</v>
      </c>
      <c r="F34" s="27"/>
      <c r="G34" s="28"/>
      <c r="H34" s="14" t="s">
        <v>32</v>
      </c>
    </row>
    <row r="35" spans="1:9" ht="16.5" customHeight="1" x14ac:dyDescent="0.3">
      <c r="A35" s="31">
        <v>134002</v>
      </c>
      <c r="B35" s="52">
        <v>360</v>
      </c>
      <c r="C35" s="52" t="s">
        <v>35</v>
      </c>
      <c r="D35" s="46">
        <v>3.4779438570907799</v>
      </c>
      <c r="E35" s="53">
        <v>5.5E-2</v>
      </c>
      <c r="F35" s="27"/>
      <c r="G35" s="28"/>
      <c r="H35" s="14"/>
    </row>
    <row r="36" spans="1:9" ht="16.5" customHeight="1" x14ac:dyDescent="0.3">
      <c r="A36" s="54"/>
      <c r="B36" s="54"/>
      <c r="C36" s="22" t="s">
        <v>36</v>
      </c>
      <c r="D36" s="55"/>
      <c r="E36" s="54"/>
      <c r="F36" s="38"/>
      <c r="G36" s="39">
        <f>D32*F36</f>
        <v>0</v>
      </c>
      <c r="H36" s="14" t="s">
        <v>37</v>
      </c>
    </row>
    <row r="37" spans="1:9" ht="16.5" customHeight="1" x14ac:dyDescent="0.3">
      <c r="A37" s="56"/>
      <c r="B37" s="56"/>
      <c r="C37" s="31" t="s">
        <v>38</v>
      </c>
      <c r="D37" s="57"/>
      <c r="E37" s="56"/>
      <c r="F37" s="47"/>
      <c r="G37" s="48">
        <f>D35*F37</f>
        <v>0</v>
      </c>
      <c r="H37" s="14"/>
    </row>
    <row r="38" spans="1:9" ht="16.5" customHeight="1" x14ac:dyDescent="0.3">
      <c r="A38" s="16" t="s">
        <v>39</v>
      </c>
      <c r="B38" s="16">
        <v>200</v>
      </c>
      <c r="C38" s="17" t="s">
        <v>40</v>
      </c>
      <c r="D38" s="49">
        <v>4.7564102564102599</v>
      </c>
      <c r="E38" s="58">
        <v>0.2</v>
      </c>
      <c r="F38" s="20"/>
      <c r="G38" s="48">
        <f t="shared" ref="G38:G50" si="1">D38*F38</f>
        <v>0</v>
      </c>
      <c r="H38" s="14"/>
    </row>
    <row r="39" spans="1:9" ht="16.5" customHeight="1" x14ac:dyDescent="0.3">
      <c r="A39" s="40" t="s">
        <v>41</v>
      </c>
      <c r="B39" s="40">
        <v>150</v>
      </c>
      <c r="C39" s="41" t="s">
        <v>42</v>
      </c>
      <c r="D39" s="59">
        <v>3.0576923076923102</v>
      </c>
      <c r="E39" s="60">
        <v>0.2</v>
      </c>
      <c r="F39" s="27"/>
      <c r="G39" s="48">
        <f t="shared" si="1"/>
        <v>0</v>
      </c>
      <c r="H39" s="98" t="s">
        <v>43</v>
      </c>
      <c r="I39" s="98"/>
    </row>
    <row r="40" spans="1:9" ht="16.5" customHeight="1" x14ac:dyDescent="0.3">
      <c r="A40" s="40" t="s">
        <v>44</v>
      </c>
      <c r="B40" s="40">
        <v>150</v>
      </c>
      <c r="C40" s="41" t="s">
        <v>45</v>
      </c>
      <c r="D40" s="59">
        <v>3.0576923076923102</v>
      </c>
      <c r="E40" s="60">
        <v>0.2</v>
      </c>
      <c r="F40" s="27"/>
      <c r="G40" s="48">
        <f t="shared" si="1"/>
        <v>0</v>
      </c>
      <c r="H40" s="98"/>
      <c r="I40" s="98"/>
    </row>
    <row r="41" spans="1:9" ht="16.5" customHeight="1" x14ac:dyDescent="0.3">
      <c r="A41" s="40" t="s">
        <v>46</v>
      </c>
      <c r="B41" s="40">
        <v>150</v>
      </c>
      <c r="C41" s="41" t="s">
        <v>47</v>
      </c>
      <c r="D41" s="59">
        <v>3.0576923076923102</v>
      </c>
      <c r="E41" s="60">
        <v>0.2</v>
      </c>
      <c r="F41" s="27"/>
      <c r="G41" s="48">
        <f t="shared" si="1"/>
        <v>0</v>
      </c>
      <c r="H41" s="98"/>
      <c r="I41" s="98"/>
    </row>
    <row r="42" spans="1:9" ht="16.5" customHeight="1" x14ac:dyDescent="0.3">
      <c r="A42" s="40" t="s">
        <v>48</v>
      </c>
      <c r="B42" s="40">
        <v>150</v>
      </c>
      <c r="C42" s="41" t="s">
        <v>49</v>
      </c>
      <c r="D42" s="59">
        <v>3.0576923076923102</v>
      </c>
      <c r="E42" s="60">
        <v>0.2</v>
      </c>
      <c r="F42" s="27"/>
      <c r="G42" s="48">
        <f t="shared" si="1"/>
        <v>0</v>
      </c>
      <c r="H42" s="98"/>
      <c r="I42" s="98"/>
    </row>
    <row r="43" spans="1:9" ht="16.5" customHeight="1" x14ac:dyDescent="0.3">
      <c r="A43" s="52" t="s">
        <v>50</v>
      </c>
      <c r="B43" s="52">
        <v>275</v>
      </c>
      <c r="C43" s="61" t="s">
        <v>51</v>
      </c>
      <c r="D43" s="33">
        <v>7.4064102564102603</v>
      </c>
      <c r="E43" s="62">
        <v>0.2</v>
      </c>
      <c r="F43" s="35"/>
      <c r="G43" s="48">
        <f t="shared" si="1"/>
        <v>0</v>
      </c>
      <c r="H43" s="98"/>
      <c r="I43" s="98"/>
    </row>
    <row r="44" spans="1:9" ht="16.5" customHeight="1" x14ac:dyDescent="0.3">
      <c r="A44" s="63">
        <v>517016</v>
      </c>
      <c r="B44" s="64"/>
      <c r="C44" s="65" t="s">
        <v>52</v>
      </c>
      <c r="D44" s="66">
        <v>27</v>
      </c>
      <c r="E44" s="67">
        <v>0.2</v>
      </c>
      <c r="F44" s="68"/>
      <c r="G44" s="48">
        <f t="shared" si="1"/>
        <v>0</v>
      </c>
      <c r="H44" s="14"/>
    </row>
    <row r="45" spans="1:9" ht="16.5" customHeight="1" x14ac:dyDescent="0.3">
      <c r="A45" s="15">
        <v>710029</v>
      </c>
      <c r="B45" s="16"/>
      <c r="C45" s="17" t="s">
        <v>53</v>
      </c>
      <c r="D45" s="49">
        <v>10</v>
      </c>
      <c r="E45" s="58">
        <v>0.2</v>
      </c>
      <c r="F45" s="20"/>
      <c r="G45" s="48">
        <f t="shared" si="1"/>
        <v>0</v>
      </c>
      <c r="H45" s="14"/>
    </row>
    <row r="46" spans="1:9" ht="16.5" customHeight="1" x14ac:dyDescent="0.3">
      <c r="A46" s="22">
        <v>710001</v>
      </c>
      <c r="B46" s="40"/>
      <c r="C46" s="41" t="s">
        <v>54</v>
      </c>
      <c r="D46" s="59">
        <v>13</v>
      </c>
      <c r="E46" s="60">
        <v>0.2</v>
      </c>
      <c r="F46" s="27"/>
      <c r="G46" s="48">
        <f t="shared" si="1"/>
        <v>0</v>
      </c>
      <c r="H46" s="14"/>
    </row>
    <row r="47" spans="1:9" ht="16.5" customHeight="1" x14ac:dyDescent="0.3">
      <c r="A47" s="22">
        <v>710003</v>
      </c>
      <c r="B47" s="40"/>
      <c r="C47" s="41" t="s">
        <v>55</v>
      </c>
      <c r="D47" s="59">
        <v>10</v>
      </c>
      <c r="E47" s="60">
        <v>0.2</v>
      </c>
      <c r="F47" s="27"/>
      <c r="G47" s="48">
        <f t="shared" si="1"/>
        <v>0</v>
      </c>
      <c r="H47" s="14"/>
    </row>
    <row r="48" spans="1:9" ht="16.5" customHeight="1" x14ac:dyDescent="0.3">
      <c r="A48" s="22">
        <v>710004</v>
      </c>
      <c r="B48" s="40"/>
      <c r="C48" s="41" t="s">
        <v>56</v>
      </c>
      <c r="D48" s="59">
        <v>10</v>
      </c>
      <c r="E48" s="60">
        <v>0.2</v>
      </c>
      <c r="F48" s="27"/>
      <c r="G48" s="48">
        <f t="shared" si="1"/>
        <v>0</v>
      </c>
      <c r="H48" s="14"/>
    </row>
    <row r="49" spans="1:8" ht="16.5" customHeight="1" x14ac:dyDescent="0.3">
      <c r="A49" s="22">
        <v>710002</v>
      </c>
      <c r="B49" s="40"/>
      <c r="C49" s="41" t="s">
        <v>57</v>
      </c>
      <c r="D49" s="59">
        <v>10</v>
      </c>
      <c r="E49" s="60">
        <v>0.2</v>
      </c>
      <c r="F49" s="27"/>
      <c r="G49" s="48">
        <f t="shared" si="1"/>
        <v>0</v>
      </c>
      <c r="H49" s="14"/>
    </row>
    <row r="50" spans="1:8" ht="16.5" customHeight="1" x14ac:dyDescent="0.3">
      <c r="A50" s="31">
        <v>710025</v>
      </c>
      <c r="B50" s="52"/>
      <c r="C50" s="61" t="s">
        <v>58</v>
      </c>
      <c r="D50" s="33">
        <v>10</v>
      </c>
      <c r="E50" s="62">
        <v>0.2</v>
      </c>
      <c r="F50" s="35"/>
      <c r="G50" s="48">
        <f t="shared" si="1"/>
        <v>0</v>
      </c>
      <c r="H50" s="14"/>
    </row>
    <row r="51" spans="1:8" ht="16.5" customHeight="1" x14ac:dyDescent="0.35">
      <c r="D51" s="69" t="s">
        <v>16</v>
      </c>
      <c r="E51" s="70"/>
      <c r="F51" s="71">
        <f>SUM(F13:F50)</f>
        <v>0</v>
      </c>
      <c r="G51" s="72">
        <f>SUM(G13:G50)</f>
        <v>0</v>
      </c>
    </row>
    <row r="52" spans="1:8" ht="25.5" customHeight="1" x14ac:dyDescent="0.3">
      <c r="D52" s="14"/>
      <c r="E52" s="14"/>
      <c r="F52" s="73" t="s">
        <v>59</v>
      </c>
      <c r="G52" s="74">
        <f>IF(G51&lt;400,50,IF(G51&lt;600,25,0))</f>
        <v>50</v>
      </c>
    </row>
    <row r="53" spans="1:8" ht="25.5" customHeight="1" x14ac:dyDescent="0.3">
      <c r="D53" s="14"/>
      <c r="E53" s="14"/>
      <c r="F53" s="75" t="s">
        <v>60</v>
      </c>
      <c r="G53" s="74">
        <f>G52+G51</f>
        <v>50</v>
      </c>
    </row>
    <row r="54" spans="1:8" ht="16.5" customHeight="1" x14ac:dyDescent="0.3">
      <c r="D54" s="14"/>
      <c r="E54" s="14"/>
      <c r="F54" s="75" t="s">
        <v>61</v>
      </c>
      <c r="G54" s="74">
        <f>ROUND(SUM(G38:G50,G52)*0.2,2)</f>
        <v>10</v>
      </c>
    </row>
    <row r="55" spans="1:8" ht="16.5" customHeight="1" x14ac:dyDescent="0.3">
      <c r="D55" s="14"/>
      <c r="E55" s="14"/>
      <c r="F55" s="76" t="s">
        <v>62</v>
      </c>
      <c r="G55" s="74">
        <f>ROUND(SUM(G13:G37)*0.2,2)</f>
        <v>0</v>
      </c>
    </row>
    <row r="56" spans="1:8" ht="21" customHeight="1" x14ac:dyDescent="0.3">
      <c r="D56" s="14"/>
      <c r="E56" s="14"/>
      <c r="F56" s="77" t="s">
        <v>63</v>
      </c>
      <c r="G56" s="78">
        <f>SUM(G53:G55)</f>
        <v>60</v>
      </c>
    </row>
    <row r="57" spans="1:8" ht="20.25" customHeight="1" x14ac:dyDescent="0.3">
      <c r="C57" s="79" t="s">
        <v>64</v>
      </c>
    </row>
    <row r="58" spans="1:8" ht="16.5" customHeight="1" x14ac:dyDescent="0.3">
      <c r="C58" s="79"/>
    </row>
    <row r="59" spans="1:8" ht="15.5" x14ac:dyDescent="0.35">
      <c r="C59" s="80" t="s">
        <v>65</v>
      </c>
      <c r="D59" s="81" t="s">
        <v>66</v>
      </c>
      <c r="E59" s="81"/>
    </row>
    <row r="60" spans="1:8" ht="15.5" x14ac:dyDescent="0.35">
      <c r="C60" s="80" t="s">
        <v>67</v>
      </c>
      <c r="D60" s="81" t="s">
        <v>68</v>
      </c>
      <c r="E60" s="81"/>
    </row>
    <row r="61" spans="1:8" ht="15.5" x14ac:dyDescent="0.35">
      <c r="C61" s="80" t="s">
        <v>69</v>
      </c>
      <c r="D61" s="81" t="s">
        <v>70</v>
      </c>
      <c r="E61" s="81"/>
    </row>
    <row r="62" spans="1:8" ht="15.5" x14ac:dyDescent="0.35">
      <c r="A62" s="82"/>
      <c r="B62" s="82"/>
      <c r="C62" s="80" t="s">
        <v>71</v>
      </c>
      <c r="D62" s="81" t="s">
        <v>72</v>
      </c>
      <c r="E62" s="81"/>
    </row>
    <row r="63" spans="1:8" ht="15.5" x14ac:dyDescent="0.35">
      <c r="C63" s="83"/>
    </row>
    <row r="66" spans="1:9" x14ac:dyDescent="0.3">
      <c r="A66" s="96" t="s">
        <v>91</v>
      </c>
      <c r="B66" s="96"/>
      <c r="C66" s="96"/>
      <c r="D66" s="96"/>
      <c r="E66" s="96"/>
      <c r="F66" s="96"/>
      <c r="G66" s="96"/>
      <c r="H66" s="84"/>
      <c r="I66" s="84"/>
    </row>
    <row r="67" spans="1:9" x14ac:dyDescent="0.3">
      <c r="A67" s="96" t="s">
        <v>73</v>
      </c>
      <c r="B67" s="96"/>
      <c r="C67" s="96"/>
      <c r="D67" s="96"/>
      <c r="E67" s="96"/>
      <c r="F67" s="96"/>
      <c r="G67" s="96"/>
      <c r="H67" s="84"/>
      <c r="I67" s="84"/>
    </row>
    <row r="68" spans="1:9" x14ac:dyDescent="0.3">
      <c r="A68" s="96" t="s">
        <v>74</v>
      </c>
      <c r="B68" s="96"/>
      <c r="C68" s="96"/>
      <c r="D68" s="96"/>
      <c r="E68" s="96"/>
      <c r="F68" s="96"/>
      <c r="G68" s="96"/>
      <c r="H68" s="84"/>
      <c r="I68" s="84"/>
    </row>
    <row r="69" spans="1:9" x14ac:dyDescent="0.3">
      <c r="A69" s="96" t="s">
        <v>82</v>
      </c>
      <c r="B69" s="96"/>
      <c r="C69" s="96"/>
      <c r="D69" s="96"/>
      <c r="E69" s="96"/>
      <c r="F69" s="96"/>
      <c r="G69" s="96"/>
      <c r="H69" s="84"/>
      <c r="I69" s="84"/>
    </row>
  </sheetData>
  <mergeCells count="11">
    <mergeCell ref="A1:G1"/>
    <mergeCell ref="D6:G6"/>
    <mergeCell ref="D8:G8"/>
    <mergeCell ref="D9:G9"/>
    <mergeCell ref="A11:C11"/>
    <mergeCell ref="A69:G69"/>
    <mergeCell ref="H13:J19"/>
    <mergeCell ref="H39:I43"/>
    <mergeCell ref="A66:G66"/>
    <mergeCell ref="A67:G67"/>
    <mergeCell ref="A68:G68"/>
  </mergeCells>
  <pageMargins left="0.70833333333333304" right="0.70833333333333304" top="0.43263888888888902" bottom="0.55138888888888904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2" zoomScaleNormal="100" workbookViewId="0">
      <selection activeCell="D40" sqref="D40"/>
    </sheetView>
  </sheetViews>
  <sheetFormatPr baseColWidth="10" defaultColWidth="8.7265625" defaultRowHeight="15.5" x14ac:dyDescent="0.35"/>
  <cols>
    <col min="2" max="2" width="7.6328125" style="85" customWidth="1"/>
    <col min="3" max="3" width="52.453125" style="86" customWidth="1"/>
    <col min="4" max="4" width="14.1796875" style="87" customWidth="1"/>
  </cols>
  <sheetData>
    <row r="1" spans="1:5" ht="24" customHeight="1" x14ac:dyDescent="0.35">
      <c r="A1" s="3"/>
      <c r="B1" s="87"/>
      <c r="C1" s="88" t="s">
        <v>75</v>
      </c>
      <c r="D1" s="3"/>
      <c r="E1" s="89" t="s">
        <v>76</v>
      </c>
    </row>
    <row r="2" spans="1:5" ht="24" customHeight="1" x14ac:dyDescent="0.35">
      <c r="A2" s="3"/>
      <c r="C2" s="90"/>
      <c r="D2" s="3"/>
      <c r="E2" s="89" t="s">
        <v>77</v>
      </c>
    </row>
    <row r="3" spans="1:5" ht="24" customHeight="1" x14ac:dyDescent="0.35">
      <c r="A3" s="3"/>
      <c r="C3" s="90"/>
      <c r="D3" s="3"/>
    </row>
    <row r="4" spans="1:5" ht="24" customHeight="1" x14ac:dyDescent="0.35">
      <c r="A4" s="3"/>
      <c r="C4" s="90"/>
      <c r="D4" s="3"/>
    </row>
    <row r="5" spans="1:5" ht="24" customHeight="1" x14ac:dyDescent="0.3">
      <c r="A5" s="11" t="s">
        <v>10</v>
      </c>
      <c r="B5" s="11" t="s">
        <v>11</v>
      </c>
      <c r="C5" s="11" t="s">
        <v>12</v>
      </c>
      <c r="D5" s="3" t="s">
        <v>78</v>
      </c>
    </row>
    <row r="6" spans="1:5" ht="24" customHeight="1" x14ac:dyDescent="0.3">
      <c r="A6" s="15">
        <v>131005</v>
      </c>
      <c r="B6" s="16">
        <v>320</v>
      </c>
      <c r="C6" s="17" t="s">
        <v>17</v>
      </c>
      <c r="D6" s="3">
        <v>5230751310058</v>
      </c>
    </row>
    <row r="7" spans="1:5" ht="24" customHeight="1" x14ac:dyDescent="0.3">
      <c r="A7" s="22">
        <v>131007</v>
      </c>
      <c r="B7" s="23">
        <v>320</v>
      </c>
      <c r="C7" s="24" t="s">
        <v>19</v>
      </c>
      <c r="D7" s="3">
        <v>5230751310072</v>
      </c>
    </row>
    <row r="8" spans="1:5" ht="24" customHeight="1" x14ac:dyDescent="0.3">
      <c r="A8" s="22">
        <v>131010</v>
      </c>
      <c r="B8" s="23">
        <v>850</v>
      </c>
      <c r="C8" s="24" t="s">
        <v>20</v>
      </c>
      <c r="D8" s="3">
        <v>5230751310102</v>
      </c>
    </row>
    <row r="9" spans="1:5" ht="24" customHeight="1" x14ac:dyDescent="0.3">
      <c r="A9" s="22">
        <v>131011</v>
      </c>
      <c r="B9" s="23">
        <v>320</v>
      </c>
      <c r="C9" s="24" t="s">
        <v>20</v>
      </c>
      <c r="D9" s="3">
        <v>5230751310119</v>
      </c>
    </row>
    <row r="10" spans="1:5" ht="24" customHeight="1" x14ac:dyDescent="0.3">
      <c r="A10" s="22">
        <v>131012</v>
      </c>
      <c r="B10" s="23">
        <v>320</v>
      </c>
      <c r="C10" s="24" t="s">
        <v>21</v>
      </c>
      <c r="D10" s="3">
        <v>5230751310126</v>
      </c>
    </row>
    <row r="11" spans="1:5" ht="24" customHeight="1" x14ac:dyDescent="0.3">
      <c r="A11" s="31">
        <v>131013</v>
      </c>
      <c r="B11" s="23">
        <v>320</v>
      </c>
      <c r="C11" s="32" t="s">
        <v>22</v>
      </c>
      <c r="D11" s="3">
        <v>5230751310133</v>
      </c>
    </row>
    <row r="12" spans="1:5" ht="24" customHeight="1" x14ac:dyDescent="0.3">
      <c r="A12" s="15">
        <v>132003</v>
      </c>
      <c r="B12" s="16">
        <v>360</v>
      </c>
      <c r="C12" s="17" t="s">
        <v>23</v>
      </c>
      <c r="D12" s="3">
        <v>5230751320033</v>
      </c>
    </row>
    <row r="13" spans="1:5" ht="24" customHeight="1" x14ac:dyDescent="0.3">
      <c r="A13" s="22">
        <v>132004</v>
      </c>
      <c r="B13" s="40">
        <v>360</v>
      </c>
      <c r="C13" s="41" t="s">
        <v>24</v>
      </c>
      <c r="D13" s="3">
        <v>5230751320040</v>
      </c>
    </row>
    <row r="14" spans="1:5" ht="24" customHeight="1" x14ac:dyDescent="0.3">
      <c r="A14" s="22">
        <v>132005</v>
      </c>
      <c r="B14" s="23">
        <v>250</v>
      </c>
      <c r="C14" s="24" t="s">
        <v>25</v>
      </c>
      <c r="D14" s="3">
        <v>5230751320057</v>
      </c>
    </row>
    <row r="15" spans="1:5" ht="24" customHeight="1" x14ac:dyDescent="0.3">
      <c r="A15" s="22">
        <v>132006</v>
      </c>
      <c r="B15" s="23">
        <v>250</v>
      </c>
      <c r="C15" s="24" t="s">
        <v>26</v>
      </c>
      <c r="D15" s="3">
        <v>5230751320064</v>
      </c>
    </row>
    <row r="16" spans="1:5" ht="24" customHeight="1" x14ac:dyDescent="0.3">
      <c r="A16" s="31">
        <v>132007</v>
      </c>
      <c r="B16" s="45">
        <v>240</v>
      </c>
      <c r="C16" s="32" t="s">
        <v>27</v>
      </c>
      <c r="D16" s="3">
        <v>5230751320071</v>
      </c>
    </row>
    <row r="17" spans="1:4" ht="24" customHeight="1" x14ac:dyDescent="0.3">
      <c r="A17" s="15">
        <v>133001</v>
      </c>
      <c r="B17" s="16">
        <v>360</v>
      </c>
      <c r="C17" s="17" t="s">
        <v>28</v>
      </c>
      <c r="D17" s="3">
        <v>5230751330018</v>
      </c>
    </row>
    <row r="18" spans="1:4" ht="24" customHeight="1" x14ac:dyDescent="0.3">
      <c r="A18" s="22">
        <v>133002</v>
      </c>
      <c r="B18" s="40">
        <v>360</v>
      </c>
      <c r="C18" s="41" t="s">
        <v>29</v>
      </c>
      <c r="D18" s="3">
        <v>5230751330025</v>
      </c>
    </row>
    <row r="19" spans="1:4" ht="24" customHeight="1" x14ac:dyDescent="0.3">
      <c r="A19" s="22">
        <v>133003</v>
      </c>
      <c r="B19" s="40">
        <v>360</v>
      </c>
      <c r="C19" s="41" t="s">
        <v>30</v>
      </c>
      <c r="D19" s="3">
        <v>5230751330032</v>
      </c>
    </row>
    <row r="20" spans="1:4" ht="24" customHeight="1" x14ac:dyDescent="0.3">
      <c r="A20" s="31">
        <v>133005</v>
      </c>
      <c r="B20" s="45">
        <v>250</v>
      </c>
      <c r="C20" s="32" t="s">
        <v>31</v>
      </c>
      <c r="D20" s="3">
        <v>5230751330056</v>
      </c>
    </row>
    <row r="21" spans="1:4" ht="24" customHeight="1" x14ac:dyDescent="0.3">
      <c r="A21" s="15">
        <v>134001</v>
      </c>
      <c r="B21" s="16">
        <v>360</v>
      </c>
      <c r="C21" s="16" t="s">
        <v>33</v>
      </c>
      <c r="D21" s="3">
        <v>5230751340017</v>
      </c>
    </row>
    <row r="22" spans="1:4" ht="24" customHeight="1" x14ac:dyDescent="0.3">
      <c r="A22" s="22">
        <v>134004</v>
      </c>
      <c r="B22" s="40"/>
      <c r="C22" s="40" t="s">
        <v>34</v>
      </c>
      <c r="D22" s="3">
        <v>5230751340048</v>
      </c>
    </row>
    <row r="23" spans="1:4" ht="24" customHeight="1" x14ac:dyDescent="0.3">
      <c r="A23" s="31">
        <v>134002</v>
      </c>
      <c r="B23" s="52">
        <v>360</v>
      </c>
      <c r="C23" s="52" t="s">
        <v>35</v>
      </c>
      <c r="D23" s="3">
        <v>5230751340024</v>
      </c>
    </row>
    <row r="24" spans="1:4" ht="24" customHeight="1" x14ac:dyDescent="0.3">
      <c r="A24" s="54"/>
      <c r="B24" s="54"/>
      <c r="C24" s="22" t="s">
        <v>36</v>
      </c>
      <c r="D24" s="3"/>
    </row>
    <row r="25" spans="1:4" ht="13" x14ac:dyDescent="0.3">
      <c r="A25" s="56"/>
      <c r="B25" s="56"/>
      <c r="C25" s="31" t="s">
        <v>38</v>
      </c>
      <c r="D25" s="3"/>
    </row>
    <row r="26" spans="1:4" ht="12.5" x14ac:dyDescent="0.25">
      <c r="A26" s="16" t="s">
        <v>39</v>
      </c>
      <c r="B26" s="16">
        <v>200</v>
      </c>
      <c r="C26" s="17" t="s">
        <v>40</v>
      </c>
    </row>
    <row r="27" spans="1:4" ht="12.5" x14ac:dyDescent="0.25">
      <c r="A27" s="40" t="s">
        <v>41</v>
      </c>
      <c r="B27" s="40">
        <v>150</v>
      </c>
      <c r="C27" s="41" t="s">
        <v>42</v>
      </c>
      <c r="D27" s="87">
        <v>5230751200069</v>
      </c>
    </row>
    <row r="28" spans="1:4" ht="12.5" x14ac:dyDescent="0.25">
      <c r="A28" s="40" t="s">
        <v>44</v>
      </c>
      <c r="B28" s="40">
        <v>150</v>
      </c>
      <c r="C28" s="41" t="s">
        <v>45</v>
      </c>
      <c r="D28" s="87">
        <v>5230751200076</v>
      </c>
    </row>
    <row r="29" spans="1:4" ht="12.5" x14ac:dyDescent="0.25">
      <c r="A29" s="40" t="s">
        <v>46</v>
      </c>
      <c r="B29" s="40">
        <v>150</v>
      </c>
      <c r="C29" s="41" t="s">
        <v>47</v>
      </c>
      <c r="D29" s="87">
        <v>5230751200083</v>
      </c>
    </row>
    <row r="30" spans="1:4" ht="12.5" x14ac:dyDescent="0.25">
      <c r="A30" s="40" t="s">
        <v>48</v>
      </c>
      <c r="B30" s="40">
        <v>150</v>
      </c>
      <c r="C30" s="41" t="s">
        <v>49</v>
      </c>
      <c r="D30" s="87">
        <v>5230751200090</v>
      </c>
    </row>
    <row r="31" spans="1:4" ht="12.5" x14ac:dyDescent="0.25">
      <c r="A31" s="52" t="s">
        <v>50</v>
      </c>
      <c r="B31" s="52">
        <v>275</v>
      </c>
      <c r="C31" s="61" t="s">
        <v>51</v>
      </c>
      <c r="D31" s="87">
        <v>5230751200052</v>
      </c>
    </row>
    <row r="32" spans="1:4" ht="12.5" x14ac:dyDescent="0.25">
      <c r="A32" s="63">
        <v>517016</v>
      </c>
      <c r="B32" s="64"/>
      <c r="C32" s="65" t="s">
        <v>52</v>
      </c>
    </row>
    <row r="33" spans="1:4" ht="12.5" x14ac:dyDescent="0.25">
      <c r="A33" s="15">
        <v>710029</v>
      </c>
      <c r="B33" s="16"/>
      <c r="C33" s="17" t="s">
        <v>53</v>
      </c>
      <c r="D33" s="87">
        <v>3347170320017</v>
      </c>
    </row>
    <row r="34" spans="1:4" ht="12.5" x14ac:dyDescent="0.25">
      <c r="A34" s="22">
        <v>710001</v>
      </c>
      <c r="B34" s="40"/>
      <c r="C34" s="41" t="s">
        <v>54</v>
      </c>
      <c r="D34" s="87">
        <v>3133580129629</v>
      </c>
    </row>
    <row r="35" spans="1:4" ht="12.5" x14ac:dyDescent="0.25">
      <c r="A35" s="22">
        <v>710003</v>
      </c>
      <c r="B35" s="40"/>
      <c r="C35" s="41" t="s">
        <v>55</v>
      </c>
      <c r="D35" s="87">
        <v>3133580131011</v>
      </c>
    </row>
    <row r="36" spans="1:4" ht="12.5" x14ac:dyDescent="0.25">
      <c r="A36" s="22">
        <v>710004</v>
      </c>
      <c r="B36" s="40"/>
      <c r="C36" s="41" t="s">
        <v>56</v>
      </c>
      <c r="D36" s="87">
        <v>3133580131288</v>
      </c>
    </row>
    <row r="37" spans="1:4" ht="12.5" x14ac:dyDescent="0.25">
      <c r="A37" s="22">
        <v>710002</v>
      </c>
      <c r="B37" s="40"/>
      <c r="C37" s="41" t="s">
        <v>57</v>
      </c>
      <c r="D37" s="87">
        <v>3133580131233</v>
      </c>
    </row>
    <row r="38" spans="1:4" ht="12.5" x14ac:dyDescent="0.25">
      <c r="A38" s="31">
        <v>710025</v>
      </c>
      <c r="B38" s="52"/>
      <c r="C38" s="61" t="s">
        <v>58</v>
      </c>
      <c r="D38" s="87">
        <v>3347170318014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Bon de commande</vt:lpstr>
      <vt:lpstr>Code barre produit pour informa</vt:lpstr>
      <vt:lpstr>'Bon de commande'!Excel_BuiltIn_Print_Area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Frère Jean-Tugdual</dc:creator>
  <dc:description/>
  <cp:lastModifiedBy>Frère Jean-Tugdual</cp:lastModifiedBy>
  <cp:revision>4</cp:revision>
  <dcterms:created xsi:type="dcterms:W3CDTF">2024-11-27T16:45:17Z</dcterms:created>
  <dcterms:modified xsi:type="dcterms:W3CDTF">2025-01-31T21:04:54Z</dcterms:modified>
  <dc:language>fr-FR</dc:language>
</cp:coreProperties>
</file>